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<sst xmlns="http://schemas.openxmlformats.org/spreadsheetml/2006/main" count="286" uniqueCount="199">
  <si>
    <t>PLAN</t>
  </si>
  <si>
    <t>Član 1.</t>
  </si>
  <si>
    <t xml:space="preserve">izračunatih prema vrijednostima u prethodnoj godini i povećanju za predviđeni rast cijena </t>
  </si>
  <si>
    <t>proizvoda, roba i usluga.</t>
  </si>
  <si>
    <t>Član. 2</t>
  </si>
  <si>
    <t>Sredstva za ostvarenje ovog Plana planirana su iz proračunskih i vlastitih izvora,</t>
  </si>
  <si>
    <t>a Plan nabave usklađivat će se tijekom godine s mogučnostima i potrebama Škole kao naručitelja.</t>
  </si>
  <si>
    <t>PLAN UREDSKOG MATERIJALA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</si>
  <si>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</si>
  <si>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</si>
  <si>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</si>
  <si>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</si>
  <si>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</si>
  <si>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</si>
  <si>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</si>
  <si>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</si>
  <si>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</si>
  <si>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</si>
  <si>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</si>
  <si>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</si>
  <si>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</si>
  <si>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</si>
  <si>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</si>
  <si>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</si>
  <si>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</si>
  <si>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knjižni đepići</t>
  </si>
  <si>
    <t>fotokopirni papir</t>
  </si>
  <si>
    <t>CD i DVD</t>
  </si>
  <si>
    <t>pribadaće</t>
  </si>
  <si>
    <t>vrpce za kalkulator</t>
  </si>
  <si>
    <t>virmani</t>
  </si>
  <si>
    <t>canon tinta</t>
  </si>
  <si>
    <t>trgovački papir</t>
  </si>
  <si>
    <t>ljepila</t>
  </si>
  <si>
    <t>ostalo</t>
  </si>
  <si>
    <t>UKUPNO</t>
  </si>
  <si>
    <t>90 kom   x 6,00 kn</t>
  </si>
  <si>
    <t>40 kom    x 10,50 kn</t>
  </si>
  <si>
    <t>12 kut    x   35,00 kn</t>
  </si>
  <si>
    <t>30 kut     x 4,50 kn</t>
  </si>
  <si>
    <t>2 pak      x  11,50 kn</t>
  </si>
  <si>
    <t>5 pak      x 57,00 kn</t>
  </si>
  <si>
    <t>8 kom   x 152,50 kn</t>
  </si>
  <si>
    <t>3 pak     x 35,00 kn</t>
  </si>
  <si>
    <t>30 kut.    X 6,50 kn</t>
  </si>
  <si>
    <t>PLAN GODIŠNJIH POTREBA ZA ŠKOLSKU KUHINJU</t>
  </si>
  <si>
    <t>NAZIV</t>
  </si>
  <si>
    <t>IZNOS</t>
  </si>
  <si>
    <t>CIJENA</t>
  </si>
  <si>
    <t>KOLIČ.</t>
  </si>
  <si>
    <t>JED.MJER.</t>
  </si>
  <si>
    <t>prezli</t>
  </si>
  <si>
    <t>kg</t>
  </si>
  <si>
    <t>kom</t>
  </si>
  <si>
    <t>l</t>
  </si>
  <si>
    <t>PLAN NABAVKE SREDSTVA ZA ČIŠĆENJE</t>
  </si>
  <si>
    <t>JED.MJ.</t>
  </si>
  <si>
    <t>KOLIČINA</t>
  </si>
  <si>
    <t>domestos</t>
  </si>
  <si>
    <t>pronto</t>
  </si>
  <si>
    <t>solna kiselina</t>
  </si>
  <si>
    <t xml:space="preserve">mister proper za pločice </t>
  </si>
  <si>
    <t>ajaks za pod</t>
  </si>
  <si>
    <t>tekući sapun 5l</t>
  </si>
  <si>
    <t>vreće za smeće</t>
  </si>
  <si>
    <t>sredstvo za čišćenje hodnika</t>
  </si>
  <si>
    <t>krpe za prašinu</t>
  </si>
  <si>
    <t>partviši</t>
  </si>
  <si>
    <t>oprašivači</t>
  </si>
  <si>
    <t>sredstvo za pranje stakla</t>
  </si>
  <si>
    <t>vrečice za usisivač</t>
  </si>
  <si>
    <t>osvježivač školjki</t>
  </si>
  <si>
    <t>gumene rukavice</t>
  </si>
  <si>
    <t>papirnati ručnici</t>
  </si>
  <si>
    <t>vc papir</t>
  </si>
  <si>
    <t>pak</t>
  </si>
  <si>
    <t xml:space="preserve">  </t>
  </si>
  <si>
    <t>krpe za pod po 5 kom</t>
  </si>
  <si>
    <t>knige u knjižnici</t>
  </si>
  <si>
    <t>PLAN TEKUĆEG INVESTICIJSKOG</t>
  </si>
  <si>
    <t>ispitivanje hidrantske mreže</t>
  </si>
  <si>
    <t>ispitivanje elektro instalacija</t>
  </si>
  <si>
    <t>ODRŽAVANJE ZGRADE:</t>
  </si>
  <si>
    <t>ODRŽAVANJE OPREME:</t>
  </si>
  <si>
    <t>potrošni materjal</t>
  </si>
  <si>
    <t>žarulje za grafoskop</t>
  </si>
  <si>
    <t>servis stroja za suđe</t>
  </si>
  <si>
    <t>servis vatrogasnih aparata</t>
  </si>
  <si>
    <t>SVEUKUPNO TEK. INVESTICIJSKA ODRŽ.</t>
  </si>
  <si>
    <t>Član 3.</t>
  </si>
  <si>
    <t>Ravnatelj:</t>
  </si>
  <si>
    <t>Arsen Šarunić, dipl. ing.</t>
  </si>
  <si>
    <t>održavanje plinskih postrojenja</t>
  </si>
  <si>
    <t>Školski odbor Osnovne škole Pušća na sjednici održanoj_____________</t>
  </si>
  <si>
    <t>svinjski but 15113000-3</t>
  </si>
  <si>
    <t>pileća prsa 15112220-4</t>
  </si>
  <si>
    <t>hamburgeri 15131640-3</t>
  </si>
  <si>
    <t>hrenovke coctel 15131135-0</t>
  </si>
  <si>
    <t>posebna salama 15131230-6</t>
  </si>
  <si>
    <t>kruh 15811100-7</t>
  </si>
  <si>
    <t>štangice duge 15812100-4</t>
  </si>
  <si>
    <t>puter štangice 15812100-4</t>
  </si>
  <si>
    <t>pizza  15812121-7</t>
  </si>
  <si>
    <t>hambi peciva 15812100-4</t>
  </si>
  <si>
    <t>klipići 15812100-4</t>
  </si>
  <si>
    <t>lisnato sir-šunka 15812100-4</t>
  </si>
  <si>
    <t>mliječna kifla 15812100-4</t>
  </si>
  <si>
    <t>frkano pecivo 15811200-8</t>
  </si>
  <si>
    <t>tijesto- pužići, svrdla 15851110-2</t>
  </si>
  <si>
    <t>brašno 15612130-1</t>
  </si>
  <si>
    <t>palenta 15612210-6</t>
  </si>
  <si>
    <t>riža 15614100-6</t>
  </si>
  <si>
    <t>grašak 15331462-3</t>
  </si>
  <si>
    <t>eurokrem 15842320-1</t>
  </si>
  <si>
    <t>sirni namaz 15545000-0</t>
  </si>
  <si>
    <t>pašteta 15131310-1</t>
  </si>
  <si>
    <t>jogurt 15551300-8</t>
  </si>
  <si>
    <t>mlijeko 15511400-7</t>
  </si>
  <si>
    <t>paprika crvena, biber 15872200-3</t>
  </si>
  <si>
    <t>vegeta 15872200-3</t>
  </si>
  <si>
    <t>kekse Koestlin 15821200-1</t>
  </si>
  <si>
    <t>šećer 15831200-4</t>
  </si>
  <si>
    <t>kraš-ekspres 15841400-9</t>
  </si>
  <si>
    <t>jaja 01242000-5</t>
  </si>
  <si>
    <t>čaj 15864100-3</t>
  </si>
  <si>
    <t>ulje 15411100-3</t>
  </si>
  <si>
    <t>kečap 15871230-5</t>
  </si>
  <si>
    <t>senf 15871250-1</t>
  </si>
  <si>
    <t>rajčica koncetrat 15331427-6</t>
  </si>
  <si>
    <t>sok 15321100-5</t>
  </si>
  <si>
    <t>kelj, zelje 15331140-0</t>
  </si>
  <si>
    <t>mahune,grah 15331130-7</t>
  </si>
  <si>
    <t>krumpir 15310000-4</t>
  </si>
  <si>
    <t>mrkva, peršin, luk, češnjak 15330000-0</t>
  </si>
  <si>
    <t>kobasice 15131133-6</t>
  </si>
  <si>
    <t xml:space="preserve">tiskanice </t>
  </si>
  <si>
    <t xml:space="preserve">koverte </t>
  </si>
  <si>
    <t>fascikli 22851000-1</t>
  </si>
  <si>
    <t>registratori 22810000-1</t>
  </si>
  <si>
    <t xml:space="preserve">kem. Olovke + flomasteri </t>
  </si>
  <si>
    <t>15821130-9</t>
  </si>
  <si>
    <t>15895100-9</t>
  </si>
  <si>
    <t>griz pšenični 15613100-9</t>
  </si>
  <si>
    <t>banane, jabuke, mandarine 01131111-5</t>
  </si>
  <si>
    <t>NAZIV I CPV OZNAKE</t>
  </si>
  <si>
    <t xml:space="preserve"> </t>
  </si>
  <si>
    <t xml:space="preserve">kom </t>
  </si>
  <si>
    <t>servisi fotokop. Aparata</t>
  </si>
  <si>
    <t>održavanje softvera</t>
  </si>
  <si>
    <t>popravci vrata i prozora</t>
  </si>
  <si>
    <t xml:space="preserve">18. </t>
  </si>
  <si>
    <t>toner za fotokopirni</t>
  </si>
  <si>
    <t>mljeveno mješano</t>
  </si>
  <si>
    <t>mliječni namaz</t>
  </si>
  <si>
    <t>paštete velike</t>
  </si>
  <si>
    <t>kocka goveđa</t>
  </si>
  <si>
    <t xml:space="preserve">krafne </t>
  </si>
  <si>
    <t>kukuruzni svitak</t>
  </si>
  <si>
    <t>ostala sredstva za čišćenje</t>
  </si>
  <si>
    <t>IZNOS KN</t>
  </si>
  <si>
    <t>održavanje eko uređaja</t>
  </si>
  <si>
    <t xml:space="preserve">ispitivanje gromobranskih instalacija </t>
  </si>
  <si>
    <t>UKUPNO:</t>
  </si>
  <si>
    <t xml:space="preserve">OSNOVNA ŠKOLA PUŠĆA </t>
  </si>
  <si>
    <t>zamjena postojećih sonda na plinodojavi</t>
  </si>
  <si>
    <t>žarulje dvorana</t>
  </si>
  <si>
    <t>juneća lopatica</t>
  </si>
  <si>
    <t>pileći batak i zabatak</t>
  </si>
  <si>
    <t>uređenje okoliša</t>
  </si>
  <si>
    <t>obavljanje poslova zaštite na radu</t>
  </si>
  <si>
    <t>toneri za printere</t>
  </si>
  <si>
    <t>80kom    x 25,50 kn</t>
  </si>
  <si>
    <t>2 kut.  X 609,00,00 kn</t>
  </si>
  <si>
    <t>100 kom  x 3,50 kn</t>
  </si>
  <si>
    <t>podni univerzal</t>
  </si>
  <si>
    <t xml:space="preserve">         ZA  2012. GODINU.</t>
  </si>
  <si>
    <t>100 kom x    5,00 kn</t>
  </si>
  <si>
    <t>28 kom     x 16,50 kn</t>
  </si>
  <si>
    <t>8 kom    x 560,00 kn</t>
  </si>
  <si>
    <t>vočni jogurt</t>
  </si>
  <si>
    <t>svježi sir</t>
  </si>
  <si>
    <t>cekin - dinosauri</t>
  </si>
  <si>
    <t>panirani štapići ribe</t>
  </si>
  <si>
    <t>smrznuti štrukli</t>
  </si>
  <si>
    <t>kiselo vrhnje</t>
  </si>
  <si>
    <t>cikla</t>
  </si>
  <si>
    <t>kiseli krastavci</t>
  </si>
  <si>
    <t>ječmena kaša</t>
  </si>
  <si>
    <t>ostalo u kuhinji(pl. Čaše, pl.tanj.čišćenje I sl)</t>
  </si>
  <si>
    <t>ZA 2012 GODINU</t>
  </si>
  <si>
    <t xml:space="preserve">   ODRŽAVANJA ZA 2012. GOD.</t>
  </si>
  <si>
    <t>garderobni ormarići</t>
  </si>
  <si>
    <t>pametna ploća</t>
  </si>
  <si>
    <t xml:space="preserve">PLAN NABAVKE OPREME ZA 2012. GODINU </t>
  </si>
  <si>
    <t>nabave roba, usluga i radova male vrijednosti za 2012. godinu.</t>
  </si>
  <si>
    <t xml:space="preserve">energenti, voda,smeće, radna odjeća i obuća </t>
  </si>
  <si>
    <t>Ovaj Plan stupa na snagu danom donošenja, primjenjivat će se od 01.01.2012. godine.</t>
  </si>
  <si>
    <t>Plan nabave za proračinsku godinu 2012. sadrži ukupnu vrijednost svih nabava</t>
  </si>
  <si>
    <t>Na temelju članka 20.  Zakona o proračunu (NN br. 90/11)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</si>
</sst>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8" max="8" width="12.8515625" style="0" customWidth="1"/>
  </cols>
  <sheetData>
    <row r="1" ht="12.75">
      <c r="C1" s="1" t="s">
        <v>163</v>
      </c>
    </row>
    <row r="4" ht="12.75">
      <c r="B4" t="s">
        <v>198</v>
      </c>
    </row>
    <row r="5" ht="12.75">
      <c r="A5" t="s">
        <v>93</v>
      </c>
    </row>
    <row r="9" ht="12.75">
      <c r="E9" s="2" t="s">
        <v>0</v>
      </c>
    </row>
    <row r="12" ht="12.75">
      <c r="A12" t="s">
        <v>194</v>
      </c>
    </row>
    <row r="15" ht="12.75">
      <c r="E15" t="s">
        <v>1</v>
      </c>
    </row>
    <row r="17" ht="12.75">
      <c r="B17" t="s">
        <v>197</v>
      </c>
    </row>
    <row r="18" ht="12.75">
      <c r="A18" t="s">
        <v>2</v>
      </c>
    </row>
    <row r="19" ht="12.75">
      <c r="A19" t="s">
        <v>3</v>
      </c>
    </row>
    <row r="22" ht="12.75">
      <c r="E22" t="s">
        <v>4</v>
      </c>
    </row>
    <row r="24" ht="12.75">
      <c r="B24" t="s">
        <v>5</v>
      </c>
    </row>
    <row r="25" ht="12.75">
      <c r="A25" t="s">
        <v>6</v>
      </c>
    </row>
    <row r="29" ht="12.75">
      <c r="D29" t="s">
        <v>7</v>
      </c>
    </row>
    <row r="30" ht="12.75">
      <c r="D30" t="s">
        <v>175</v>
      </c>
    </row>
    <row r="33" spans="1:8" ht="12.75">
      <c r="A33" t="s">
        <v>8</v>
      </c>
      <c r="B33" t="s">
        <v>135</v>
      </c>
      <c r="H33" s="3">
        <v>336</v>
      </c>
    </row>
    <row r="34" spans="1:8" ht="12.75">
      <c r="A34" t="s">
        <v>9</v>
      </c>
      <c r="B34" t="s">
        <v>25</v>
      </c>
      <c r="E34" t="s">
        <v>176</v>
      </c>
      <c r="H34" s="3">
        <v>500</v>
      </c>
    </row>
    <row r="35" spans="1:8" ht="12.75">
      <c r="A35" t="s">
        <v>10</v>
      </c>
      <c r="B35" t="s">
        <v>138</v>
      </c>
      <c r="E35" t="s">
        <v>177</v>
      </c>
      <c r="H35" s="3">
        <v>434</v>
      </c>
    </row>
    <row r="36" spans="1:8" ht="12.75">
      <c r="A36" t="s">
        <v>11</v>
      </c>
      <c r="B36" t="s">
        <v>139</v>
      </c>
      <c r="E36" t="s">
        <v>36</v>
      </c>
      <c r="H36" s="3">
        <v>462</v>
      </c>
    </row>
    <row r="37" spans="1:8" ht="12.75">
      <c r="A37" t="s">
        <v>12</v>
      </c>
      <c r="B37" t="s">
        <v>136</v>
      </c>
      <c r="E37" t="s">
        <v>173</v>
      </c>
      <c r="H37" s="3">
        <v>350</v>
      </c>
    </row>
    <row r="38" spans="1:8" ht="12.75">
      <c r="A38" t="s">
        <v>13</v>
      </c>
      <c r="B38" t="s">
        <v>137</v>
      </c>
      <c r="E38" t="s">
        <v>37</v>
      </c>
      <c r="H38" s="3">
        <v>420</v>
      </c>
    </row>
    <row r="39" spans="1:8" ht="12.75">
      <c r="A39" t="s">
        <v>14</v>
      </c>
      <c r="B39" t="s">
        <v>26</v>
      </c>
      <c r="E39" t="s">
        <v>171</v>
      </c>
      <c r="H39" s="3">
        <v>2040</v>
      </c>
    </row>
    <row r="40" spans="1:8" ht="12.75">
      <c r="A40" t="s">
        <v>15</v>
      </c>
      <c r="H40" s="3"/>
    </row>
    <row r="41" spans="1:8" ht="12.75">
      <c r="A41" t="s">
        <v>16</v>
      </c>
      <c r="B41" t="s">
        <v>27</v>
      </c>
      <c r="E41" t="s">
        <v>38</v>
      </c>
      <c r="H41" s="3">
        <v>420</v>
      </c>
    </row>
    <row r="42" spans="1:8" ht="12.75">
      <c r="A42" t="s">
        <v>17</v>
      </c>
      <c r="B42" t="s">
        <v>28</v>
      </c>
      <c r="E42" t="s">
        <v>39</v>
      </c>
      <c r="H42" s="3">
        <v>135</v>
      </c>
    </row>
    <row r="43" spans="1:8" ht="12.75">
      <c r="A43" t="s">
        <v>18</v>
      </c>
      <c r="B43" t="s">
        <v>29</v>
      </c>
      <c r="E43" t="s">
        <v>40</v>
      </c>
      <c r="H43" s="3">
        <v>23</v>
      </c>
    </row>
    <row r="44" spans="1:8" ht="12.75">
      <c r="A44" t="s">
        <v>19</v>
      </c>
      <c r="B44" t="s">
        <v>30</v>
      </c>
      <c r="E44" t="s">
        <v>41</v>
      </c>
      <c r="F44">
        <v>99</v>
      </c>
      <c r="H44" s="3">
        <v>285</v>
      </c>
    </row>
    <row r="45" spans="1:8" ht="12.75">
      <c r="A45" t="s">
        <v>20</v>
      </c>
      <c r="B45" t="s">
        <v>31</v>
      </c>
      <c r="E45" t="s">
        <v>42</v>
      </c>
      <c r="F45" s="3">
        <v>183</v>
      </c>
      <c r="H45" s="3">
        <v>1464</v>
      </c>
    </row>
    <row r="46" spans="1:8" ht="12.75">
      <c r="A46" t="s">
        <v>21</v>
      </c>
      <c r="B46" t="s">
        <v>170</v>
      </c>
      <c r="E46" t="s">
        <v>178</v>
      </c>
      <c r="H46" s="3">
        <v>4480</v>
      </c>
    </row>
    <row r="47" spans="1:8" ht="12.75">
      <c r="A47" t="s">
        <v>22</v>
      </c>
      <c r="B47" t="s">
        <v>32</v>
      </c>
      <c r="E47" t="s">
        <v>43</v>
      </c>
      <c r="H47" s="3">
        <v>105</v>
      </c>
    </row>
    <row r="48" spans="1:8" ht="12.75">
      <c r="A48" t="s">
        <v>23</v>
      </c>
      <c r="B48" t="s">
        <v>33</v>
      </c>
      <c r="E48" t="s">
        <v>44</v>
      </c>
      <c r="H48" s="3">
        <v>195</v>
      </c>
    </row>
    <row r="49" spans="1:8" ht="12.75">
      <c r="A49" t="s">
        <v>24</v>
      </c>
      <c r="B49" t="s">
        <v>34</v>
      </c>
      <c r="H49" s="4">
        <v>1133</v>
      </c>
    </row>
    <row r="50" spans="1:8" ht="12.75">
      <c r="A50" t="s">
        <v>150</v>
      </c>
      <c r="B50" t="s">
        <v>151</v>
      </c>
      <c r="E50" t="s">
        <v>172</v>
      </c>
      <c r="H50" s="3">
        <v>1218</v>
      </c>
    </row>
    <row r="51" spans="2:8" ht="12.75">
      <c r="B51" s="2" t="s">
        <v>35</v>
      </c>
      <c r="H51" s="3">
        <f>SUM(H33:H50)</f>
        <v>14000</v>
      </c>
    </row>
    <row r="57" spans="1:6" ht="12.75">
      <c r="A57" t="s">
        <v>45</v>
      </c>
      <c r="F57" t="s">
        <v>145</v>
      </c>
    </row>
    <row r="60" spans="1:8" ht="12.75">
      <c r="A60" s="2" t="s">
        <v>144</v>
      </c>
      <c r="B60" s="2"/>
      <c r="C60" s="2"/>
      <c r="D60" s="2"/>
      <c r="E60" s="2" t="s">
        <v>50</v>
      </c>
      <c r="F60" s="5" t="s">
        <v>49</v>
      </c>
      <c r="G60" s="5" t="s">
        <v>48</v>
      </c>
      <c r="H60" s="5" t="s">
        <v>159</v>
      </c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t="s">
        <v>152</v>
      </c>
      <c r="E62" t="s">
        <v>52</v>
      </c>
      <c r="F62">
        <v>400</v>
      </c>
      <c r="G62">
        <v>52.03</v>
      </c>
      <c r="H62" s="4">
        <f>F62*G62</f>
        <v>20812</v>
      </c>
    </row>
    <row r="63" spans="1:8" ht="12.75">
      <c r="A63" t="s">
        <v>94</v>
      </c>
      <c r="E63" t="s">
        <v>52</v>
      </c>
      <c r="F63">
        <v>400</v>
      </c>
      <c r="G63">
        <v>41.82</v>
      </c>
      <c r="H63" s="4">
        <f aca="true" t="shared" si="0" ref="H63:H124">F63*G63</f>
        <v>16728</v>
      </c>
    </row>
    <row r="64" spans="1:8" ht="12.75">
      <c r="A64" t="s">
        <v>95</v>
      </c>
      <c r="E64" t="s">
        <v>52</v>
      </c>
      <c r="F64">
        <v>400</v>
      </c>
      <c r="G64">
        <v>35.7</v>
      </c>
      <c r="H64" s="4">
        <f t="shared" si="0"/>
        <v>14280.000000000002</v>
      </c>
    </row>
    <row r="65" spans="1:8" ht="12.75">
      <c r="A65" t="s">
        <v>166</v>
      </c>
      <c r="E65" t="s">
        <v>52</v>
      </c>
      <c r="F65">
        <v>200</v>
      </c>
      <c r="G65">
        <v>57.81</v>
      </c>
      <c r="H65" s="4">
        <f t="shared" si="0"/>
        <v>11562</v>
      </c>
    </row>
    <row r="66" spans="1:8" ht="12.75">
      <c r="A66" t="s">
        <v>167</v>
      </c>
      <c r="E66" t="s">
        <v>52</v>
      </c>
      <c r="F66">
        <v>120</v>
      </c>
      <c r="G66">
        <v>35.06</v>
      </c>
      <c r="H66" s="4">
        <f t="shared" si="0"/>
        <v>4207.200000000001</v>
      </c>
    </row>
    <row r="67" spans="1:8" ht="12.75">
      <c r="A67" t="s">
        <v>96</v>
      </c>
      <c r="B67" t="s">
        <v>141</v>
      </c>
      <c r="E67" t="s">
        <v>52</v>
      </c>
      <c r="F67">
        <v>48</v>
      </c>
      <c r="G67">
        <v>46.36</v>
      </c>
      <c r="H67" s="4">
        <f t="shared" si="0"/>
        <v>2225.2799999999997</v>
      </c>
    </row>
    <row r="68" spans="1:8" ht="12.75">
      <c r="A68" t="s">
        <v>97</v>
      </c>
      <c r="E68" t="s">
        <v>52</v>
      </c>
      <c r="F68">
        <v>234</v>
      </c>
      <c r="G68">
        <v>38.89</v>
      </c>
      <c r="H68" s="4">
        <f t="shared" si="0"/>
        <v>9100.26</v>
      </c>
    </row>
    <row r="69" spans="1:8" ht="12.75">
      <c r="A69" t="s">
        <v>98</v>
      </c>
      <c r="E69" t="s">
        <v>52</v>
      </c>
      <c r="F69">
        <v>135</v>
      </c>
      <c r="G69">
        <v>29.89</v>
      </c>
      <c r="H69" s="4">
        <f t="shared" si="0"/>
        <v>4035.15</v>
      </c>
    </row>
    <row r="70" spans="1:8" ht="12.75">
      <c r="A70" t="s">
        <v>181</v>
      </c>
      <c r="E70" t="s">
        <v>53</v>
      </c>
      <c r="F70">
        <v>80</v>
      </c>
      <c r="G70">
        <v>22</v>
      </c>
      <c r="H70" s="4">
        <f t="shared" si="0"/>
        <v>1760</v>
      </c>
    </row>
    <row r="71" spans="1:8" ht="12.75">
      <c r="A71" t="s">
        <v>182</v>
      </c>
      <c r="E71" t="s">
        <v>53</v>
      </c>
      <c r="F71">
        <v>100</v>
      </c>
      <c r="G71">
        <v>7.5</v>
      </c>
      <c r="H71" s="4">
        <f t="shared" si="0"/>
        <v>750</v>
      </c>
    </row>
    <row r="72" spans="1:8" ht="12.75">
      <c r="A72" t="s">
        <v>183</v>
      </c>
      <c r="E72" t="s">
        <v>53</v>
      </c>
      <c r="F72">
        <v>80</v>
      </c>
      <c r="G72">
        <v>33</v>
      </c>
      <c r="H72" s="4">
        <f t="shared" si="0"/>
        <v>2640</v>
      </c>
    </row>
    <row r="73" spans="1:8" ht="12.75">
      <c r="A73" t="s">
        <v>99</v>
      </c>
      <c r="E73" t="s">
        <v>53</v>
      </c>
      <c r="F73" s="6">
        <v>4600</v>
      </c>
      <c r="G73" s="7">
        <v>4.64</v>
      </c>
      <c r="H73" s="4">
        <f t="shared" si="0"/>
        <v>21344</v>
      </c>
    </row>
    <row r="74" spans="1:8" ht="12.75">
      <c r="A74" t="s">
        <v>100</v>
      </c>
      <c r="E74" t="s">
        <v>53</v>
      </c>
      <c r="F74" s="6">
        <v>1440</v>
      </c>
      <c r="G74">
        <v>2.44</v>
      </c>
      <c r="H74" s="4">
        <f t="shared" si="0"/>
        <v>3513.6</v>
      </c>
    </row>
    <row r="75" spans="1:8" ht="12.75">
      <c r="A75" t="s">
        <v>156</v>
      </c>
      <c r="E75" t="s">
        <v>53</v>
      </c>
      <c r="F75">
        <v>1850</v>
      </c>
      <c r="G75">
        <v>3.42</v>
      </c>
      <c r="H75" s="4">
        <f t="shared" si="0"/>
        <v>6327</v>
      </c>
    </row>
    <row r="76" spans="1:8" ht="12.75">
      <c r="A76" t="s">
        <v>101</v>
      </c>
      <c r="E76" t="s">
        <v>53</v>
      </c>
      <c r="F76" s="6">
        <v>3330</v>
      </c>
      <c r="G76">
        <v>2.15</v>
      </c>
      <c r="H76" s="4">
        <f t="shared" si="0"/>
        <v>7159.5</v>
      </c>
    </row>
    <row r="77" spans="1:8" ht="12.75">
      <c r="A77" t="s">
        <v>107</v>
      </c>
      <c r="E77" t="s">
        <v>53</v>
      </c>
      <c r="F77" s="6">
        <v>3330</v>
      </c>
      <c r="G77" s="4">
        <v>1.85</v>
      </c>
      <c r="H77" s="4">
        <f t="shared" si="0"/>
        <v>6160.5</v>
      </c>
    </row>
    <row r="78" spans="1:8" ht="12.75">
      <c r="A78" t="s">
        <v>102</v>
      </c>
      <c r="E78" t="s">
        <v>53</v>
      </c>
      <c r="F78" s="6">
        <v>740</v>
      </c>
      <c r="G78">
        <v>5.17</v>
      </c>
      <c r="H78" s="4">
        <f t="shared" si="0"/>
        <v>3825.7999999999997</v>
      </c>
    </row>
    <row r="79" spans="1:8" ht="12.75">
      <c r="A79" t="s">
        <v>156</v>
      </c>
      <c r="E79" t="s">
        <v>53</v>
      </c>
      <c r="F79" s="6">
        <v>2160</v>
      </c>
      <c r="G79">
        <v>3.3</v>
      </c>
      <c r="H79" s="4">
        <f t="shared" si="0"/>
        <v>7128</v>
      </c>
    </row>
    <row r="80" spans="1:8" ht="12.75">
      <c r="A80" t="s">
        <v>103</v>
      </c>
      <c r="D80" s="6"/>
      <c r="E80" t="s">
        <v>146</v>
      </c>
      <c r="F80" s="8">
        <v>740</v>
      </c>
      <c r="G80">
        <v>2.44</v>
      </c>
      <c r="H80" s="4">
        <f t="shared" si="0"/>
        <v>1805.6</v>
      </c>
    </row>
    <row r="81" spans="1:8" ht="12.75">
      <c r="A81" t="s">
        <v>104</v>
      </c>
      <c r="E81" t="s">
        <v>53</v>
      </c>
      <c r="F81" s="6">
        <v>1665</v>
      </c>
      <c r="G81">
        <v>3.42</v>
      </c>
      <c r="H81" s="4">
        <f t="shared" si="0"/>
        <v>5694.3</v>
      </c>
    </row>
    <row r="82" spans="1:8" ht="12.75">
      <c r="A82" t="s">
        <v>157</v>
      </c>
      <c r="E82" t="s">
        <v>53</v>
      </c>
      <c r="F82" s="6">
        <v>1480</v>
      </c>
      <c r="G82">
        <v>3.42</v>
      </c>
      <c r="H82" s="4">
        <f t="shared" si="0"/>
        <v>5061.599999999999</v>
      </c>
    </row>
    <row r="83" spans="1:8" ht="12.75">
      <c r="A83" t="s">
        <v>105</v>
      </c>
      <c r="C83" t="s">
        <v>140</v>
      </c>
      <c r="E83" t="s">
        <v>53</v>
      </c>
      <c r="F83" s="6">
        <v>1060</v>
      </c>
      <c r="G83">
        <v>3.71</v>
      </c>
      <c r="H83" s="4">
        <f t="shared" si="0"/>
        <v>3932.6</v>
      </c>
    </row>
    <row r="84" spans="1:8" ht="12.75">
      <c r="A84" t="s">
        <v>106</v>
      </c>
      <c r="E84" t="s">
        <v>53</v>
      </c>
      <c r="F84" s="6">
        <v>2960</v>
      </c>
      <c r="G84">
        <v>2.44</v>
      </c>
      <c r="H84" s="4">
        <f t="shared" si="0"/>
        <v>7222.4</v>
      </c>
    </row>
    <row r="85" spans="1:8" ht="12.75">
      <c r="A85" t="s">
        <v>108</v>
      </c>
      <c r="E85" t="s">
        <v>52</v>
      </c>
      <c r="F85">
        <v>300</v>
      </c>
      <c r="G85">
        <v>12.92</v>
      </c>
      <c r="H85" s="4">
        <f t="shared" si="0"/>
        <v>3876</v>
      </c>
    </row>
    <row r="86" spans="1:8" ht="12.75">
      <c r="A86" t="s">
        <v>109</v>
      </c>
      <c r="E86" t="s">
        <v>52</v>
      </c>
      <c r="F86">
        <v>120</v>
      </c>
      <c r="G86">
        <v>6.97</v>
      </c>
      <c r="H86" s="4">
        <f t="shared" si="0"/>
        <v>836.4</v>
      </c>
    </row>
    <row r="87" spans="1:8" ht="12.75">
      <c r="A87" t="s">
        <v>142</v>
      </c>
      <c r="E87" t="s">
        <v>52</v>
      </c>
      <c r="F87">
        <v>90</v>
      </c>
      <c r="G87">
        <v>7.58</v>
      </c>
      <c r="H87" s="4">
        <f t="shared" si="0"/>
        <v>682.2</v>
      </c>
    </row>
    <row r="88" spans="1:8" ht="12.75">
      <c r="A88" t="s">
        <v>110</v>
      </c>
      <c r="E88" t="s">
        <v>52</v>
      </c>
      <c r="F88">
        <v>180</v>
      </c>
      <c r="G88">
        <v>7.58</v>
      </c>
      <c r="H88" s="4">
        <f t="shared" si="0"/>
        <v>1364.4</v>
      </c>
    </row>
    <row r="89" spans="1:8" ht="12.75">
      <c r="A89" t="s">
        <v>111</v>
      </c>
      <c r="E89" t="s">
        <v>52</v>
      </c>
      <c r="F89">
        <v>100</v>
      </c>
      <c r="G89">
        <v>13.64</v>
      </c>
      <c r="H89" s="4">
        <f t="shared" si="0"/>
        <v>1364</v>
      </c>
    </row>
    <row r="90" spans="1:8" ht="12.75">
      <c r="A90" t="s">
        <v>112</v>
      </c>
      <c r="E90" t="s">
        <v>52</v>
      </c>
      <c r="F90">
        <v>20</v>
      </c>
      <c r="G90">
        <v>13.48</v>
      </c>
      <c r="H90" s="4">
        <f t="shared" si="0"/>
        <v>269.6</v>
      </c>
    </row>
    <row r="91" spans="1:8" ht="12.75">
      <c r="A91" t="s">
        <v>180</v>
      </c>
      <c r="E91" t="s">
        <v>52</v>
      </c>
      <c r="F91">
        <v>170</v>
      </c>
      <c r="G91">
        <v>22</v>
      </c>
      <c r="H91" s="4">
        <f t="shared" si="0"/>
        <v>3740</v>
      </c>
    </row>
    <row r="92" spans="1:8" ht="12.75">
      <c r="A92" t="s">
        <v>113</v>
      </c>
      <c r="E92" t="s">
        <v>53</v>
      </c>
      <c r="F92">
        <v>50</v>
      </c>
      <c r="G92">
        <v>98.63</v>
      </c>
      <c r="H92" s="4">
        <f t="shared" si="0"/>
        <v>4931.5</v>
      </c>
    </row>
    <row r="93" spans="1:8" ht="12.75">
      <c r="A93" t="s">
        <v>114</v>
      </c>
      <c r="E93" t="s">
        <v>53</v>
      </c>
      <c r="F93" s="6">
        <v>810</v>
      </c>
      <c r="G93">
        <v>4.49</v>
      </c>
      <c r="H93" s="4">
        <f t="shared" si="0"/>
        <v>3636.9</v>
      </c>
    </row>
    <row r="94" spans="1:8" ht="12.75">
      <c r="A94" t="s">
        <v>153</v>
      </c>
      <c r="E94" t="s">
        <v>53</v>
      </c>
      <c r="F94" s="6">
        <v>360</v>
      </c>
      <c r="G94">
        <v>2.5</v>
      </c>
      <c r="H94" s="4">
        <f t="shared" si="0"/>
        <v>900</v>
      </c>
    </row>
    <row r="95" spans="1:8" ht="12.75">
      <c r="A95" t="s">
        <v>115</v>
      </c>
      <c r="E95" t="s">
        <v>53</v>
      </c>
      <c r="F95">
        <v>360</v>
      </c>
      <c r="G95">
        <v>4.83</v>
      </c>
      <c r="H95" s="4">
        <f t="shared" si="0"/>
        <v>1738.8</v>
      </c>
    </row>
    <row r="96" spans="1:8" ht="12.75">
      <c r="A96" t="s">
        <v>154</v>
      </c>
      <c r="E96" t="s">
        <v>53</v>
      </c>
      <c r="F96">
        <v>90</v>
      </c>
      <c r="G96">
        <v>38.3</v>
      </c>
      <c r="H96" s="4">
        <f t="shared" si="0"/>
        <v>3446.9999999999995</v>
      </c>
    </row>
    <row r="97" spans="1:8" ht="12.75">
      <c r="A97" t="s">
        <v>116</v>
      </c>
      <c r="E97" t="s">
        <v>53</v>
      </c>
      <c r="F97" s="6">
        <v>2960</v>
      </c>
      <c r="G97">
        <v>2.01</v>
      </c>
      <c r="H97" s="4">
        <f t="shared" si="0"/>
        <v>5949.599999999999</v>
      </c>
    </row>
    <row r="98" spans="1:8" ht="12.75">
      <c r="A98" t="s">
        <v>179</v>
      </c>
      <c r="E98" t="s">
        <v>53</v>
      </c>
      <c r="F98" s="6">
        <v>3700</v>
      </c>
      <c r="G98">
        <v>2.49</v>
      </c>
      <c r="H98" s="4">
        <f t="shared" si="0"/>
        <v>9213</v>
      </c>
    </row>
    <row r="99" spans="1:8" ht="12.75">
      <c r="A99" t="s">
        <v>117</v>
      </c>
      <c r="E99" t="s">
        <v>54</v>
      </c>
      <c r="F99">
        <v>1200</v>
      </c>
      <c r="G99">
        <v>4</v>
      </c>
      <c r="H99" s="4">
        <f t="shared" si="0"/>
        <v>4800</v>
      </c>
    </row>
    <row r="100" spans="1:8" ht="12.75">
      <c r="A100" t="s">
        <v>184</v>
      </c>
      <c r="E100" t="s">
        <v>53</v>
      </c>
      <c r="F100">
        <v>41</v>
      </c>
      <c r="G100">
        <v>18</v>
      </c>
      <c r="H100" s="4">
        <f t="shared" si="0"/>
        <v>738</v>
      </c>
    </row>
    <row r="101" spans="1:8" ht="12.75">
      <c r="A101" t="s">
        <v>118</v>
      </c>
      <c r="E101" t="s">
        <v>52</v>
      </c>
      <c r="F101">
        <v>3</v>
      </c>
      <c r="G101">
        <v>65</v>
      </c>
      <c r="H101" s="4">
        <f t="shared" si="0"/>
        <v>195</v>
      </c>
    </row>
    <row r="102" spans="1:8" ht="12.75">
      <c r="A102" t="s">
        <v>187</v>
      </c>
      <c r="E102" t="s">
        <v>52</v>
      </c>
      <c r="F102">
        <v>40</v>
      </c>
      <c r="G102">
        <v>5.64</v>
      </c>
      <c r="H102" s="4">
        <f t="shared" si="0"/>
        <v>225.6</v>
      </c>
    </row>
    <row r="103" spans="1:8" ht="12.75">
      <c r="A103" t="s">
        <v>119</v>
      </c>
      <c r="E103" t="s">
        <v>52</v>
      </c>
      <c r="F103">
        <v>125</v>
      </c>
      <c r="G103">
        <v>47.1</v>
      </c>
      <c r="H103" s="4">
        <f t="shared" si="0"/>
        <v>5887.5</v>
      </c>
    </row>
    <row r="104" spans="1:8" ht="12.75">
      <c r="A104" t="s">
        <v>120</v>
      </c>
      <c r="E104" t="s">
        <v>53</v>
      </c>
      <c r="F104">
        <v>504</v>
      </c>
      <c r="G104">
        <v>14.31</v>
      </c>
      <c r="H104" s="4">
        <f t="shared" si="0"/>
        <v>7212.240000000001</v>
      </c>
    </row>
    <row r="105" spans="1:8" ht="12.75">
      <c r="A105" t="s">
        <v>121</v>
      </c>
      <c r="E105" t="s">
        <v>52</v>
      </c>
      <c r="F105">
        <v>650</v>
      </c>
      <c r="G105">
        <v>8.06</v>
      </c>
      <c r="H105" s="4">
        <f t="shared" si="0"/>
        <v>5239</v>
      </c>
    </row>
    <row r="106" spans="1:8" ht="12.75">
      <c r="A106" t="s">
        <v>122</v>
      </c>
      <c r="E106" t="s">
        <v>52</v>
      </c>
      <c r="F106">
        <v>210</v>
      </c>
      <c r="G106">
        <v>34.48</v>
      </c>
      <c r="H106" s="4">
        <f t="shared" si="0"/>
        <v>7240.799999999999</v>
      </c>
    </row>
    <row r="107" spans="1:8" ht="12.75">
      <c r="A107" t="s">
        <v>123</v>
      </c>
      <c r="E107" t="s">
        <v>53</v>
      </c>
      <c r="F107">
        <v>200</v>
      </c>
      <c r="G107">
        <v>1.2</v>
      </c>
      <c r="H107" s="4">
        <f t="shared" si="0"/>
        <v>240</v>
      </c>
    </row>
    <row r="108" spans="1:8" ht="12.75">
      <c r="A108" t="s">
        <v>124</v>
      </c>
      <c r="E108" t="s">
        <v>53</v>
      </c>
      <c r="F108">
        <v>384</v>
      </c>
      <c r="G108">
        <v>10.98</v>
      </c>
      <c r="H108" s="4">
        <f t="shared" si="0"/>
        <v>4216.32</v>
      </c>
    </row>
    <row r="109" spans="1:8" ht="12.75">
      <c r="A109" t="s">
        <v>129</v>
      </c>
      <c r="E109" t="s">
        <v>54</v>
      </c>
      <c r="F109">
        <v>90</v>
      </c>
      <c r="G109">
        <v>20.74</v>
      </c>
      <c r="H109" s="4">
        <f t="shared" si="0"/>
        <v>1866.6</v>
      </c>
    </row>
    <row r="110" spans="1:8" ht="12" customHeight="1">
      <c r="A110" t="s">
        <v>125</v>
      </c>
      <c r="E110" t="s">
        <v>54</v>
      </c>
      <c r="F110">
        <v>510</v>
      </c>
      <c r="G110">
        <v>14.05</v>
      </c>
      <c r="H110" s="4">
        <f t="shared" si="0"/>
        <v>7165.5</v>
      </c>
    </row>
    <row r="111" spans="1:8" ht="12.75" hidden="1">
      <c r="A111" t="s">
        <v>51</v>
      </c>
      <c r="E111" t="s">
        <v>52</v>
      </c>
      <c r="F111">
        <v>10</v>
      </c>
      <c r="H111" s="4">
        <f t="shared" si="0"/>
        <v>0</v>
      </c>
    </row>
    <row r="112" spans="1:8" ht="12.75">
      <c r="A112" t="s">
        <v>126</v>
      </c>
      <c r="E112" t="s">
        <v>53</v>
      </c>
      <c r="F112">
        <v>18</v>
      </c>
      <c r="G112">
        <v>14.75</v>
      </c>
      <c r="H112" s="4">
        <f t="shared" si="0"/>
        <v>265.5</v>
      </c>
    </row>
    <row r="113" spans="1:8" ht="12.75">
      <c r="A113" t="s">
        <v>127</v>
      </c>
      <c r="E113" t="s">
        <v>53</v>
      </c>
      <c r="F113">
        <v>48</v>
      </c>
      <c r="G113" s="4">
        <v>15.62</v>
      </c>
      <c r="H113" s="4">
        <f t="shared" si="0"/>
        <v>749.76</v>
      </c>
    </row>
    <row r="114" spans="1:8" ht="12.75">
      <c r="A114" t="s">
        <v>155</v>
      </c>
      <c r="E114" t="s">
        <v>53</v>
      </c>
      <c r="F114">
        <v>37</v>
      </c>
      <c r="G114" s="4">
        <v>14.18</v>
      </c>
      <c r="H114" s="4">
        <f t="shared" si="0"/>
        <v>524.66</v>
      </c>
    </row>
    <row r="115" spans="1:8" ht="12.75">
      <c r="A115" t="s">
        <v>185</v>
      </c>
      <c r="E115" t="s">
        <v>53</v>
      </c>
      <c r="F115">
        <v>60</v>
      </c>
      <c r="G115" s="4">
        <v>19.82</v>
      </c>
      <c r="H115" s="4">
        <f t="shared" si="0"/>
        <v>1189.2</v>
      </c>
    </row>
    <row r="116" spans="1:8" ht="12.75">
      <c r="A116" t="s">
        <v>186</v>
      </c>
      <c r="E116" t="s">
        <v>53</v>
      </c>
      <c r="F116">
        <v>60</v>
      </c>
      <c r="G116" s="4">
        <v>19.82</v>
      </c>
      <c r="H116" s="4">
        <f t="shared" si="0"/>
        <v>1189.2</v>
      </c>
    </row>
    <row r="117" spans="1:8" ht="12" customHeight="1">
      <c r="A117" t="s">
        <v>128</v>
      </c>
      <c r="E117" t="s">
        <v>53</v>
      </c>
      <c r="F117">
        <v>90</v>
      </c>
      <c r="G117">
        <v>23.7</v>
      </c>
      <c r="H117" s="4">
        <f t="shared" si="0"/>
        <v>2133</v>
      </c>
    </row>
    <row r="118" ht="12.75" hidden="1">
      <c r="H118" s="4">
        <f t="shared" si="0"/>
        <v>0</v>
      </c>
    </row>
    <row r="119" spans="1:8" ht="12.75">
      <c r="A119" t="s">
        <v>130</v>
      </c>
      <c r="E119" t="s">
        <v>52</v>
      </c>
      <c r="F119" s="6">
        <v>300</v>
      </c>
      <c r="G119">
        <v>8</v>
      </c>
      <c r="H119" s="4">
        <f t="shared" si="0"/>
        <v>2400</v>
      </c>
    </row>
    <row r="120" spans="1:8" ht="12.75">
      <c r="A120" t="s">
        <v>131</v>
      </c>
      <c r="E120" t="s">
        <v>52</v>
      </c>
      <c r="F120">
        <v>243</v>
      </c>
      <c r="G120">
        <v>20</v>
      </c>
      <c r="H120" s="4">
        <f t="shared" si="0"/>
        <v>4860</v>
      </c>
    </row>
    <row r="121" spans="1:8" ht="12.75">
      <c r="A121" t="s">
        <v>143</v>
      </c>
      <c r="E121" t="s">
        <v>52</v>
      </c>
      <c r="F121" s="6">
        <v>686</v>
      </c>
      <c r="G121">
        <v>10</v>
      </c>
      <c r="H121" s="4">
        <f t="shared" si="0"/>
        <v>6860</v>
      </c>
    </row>
    <row r="122" spans="1:8" ht="12.75">
      <c r="A122" t="s">
        <v>132</v>
      </c>
      <c r="E122" t="s">
        <v>52</v>
      </c>
      <c r="F122">
        <v>350</v>
      </c>
      <c r="G122">
        <v>4</v>
      </c>
      <c r="H122" s="4">
        <f t="shared" si="0"/>
        <v>1400</v>
      </c>
    </row>
    <row r="123" spans="1:8" ht="12.75">
      <c r="A123" t="s">
        <v>133</v>
      </c>
      <c r="E123" t="s">
        <v>52</v>
      </c>
      <c r="F123" s="6">
        <v>75</v>
      </c>
      <c r="G123">
        <v>39.3</v>
      </c>
      <c r="H123" s="4">
        <f t="shared" si="0"/>
        <v>2947.5</v>
      </c>
    </row>
    <row r="124" spans="1:8" ht="12.75">
      <c r="A124" t="s">
        <v>134</v>
      </c>
      <c r="E124" t="s">
        <v>52</v>
      </c>
      <c r="F124">
        <v>200</v>
      </c>
      <c r="G124">
        <v>39.52</v>
      </c>
      <c r="H124" s="4">
        <f t="shared" si="0"/>
        <v>7904.000000000001</v>
      </c>
    </row>
    <row r="125" spans="1:8" ht="12.75">
      <c r="A125" t="s">
        <v>188</v>
      </c>
      <c r="G125" s="4"/>
      <c r="H125" s="4">
        <v>20000</v>
      </c>
    </row>
    <row r="126" spans="1:8" ht="12.75">
      <c r="A126" t="s">
        <v>195</v>
      </c>
      <c r="H126" s="4">
        <v>54326.43</v>
      </c>
    </row>
    <row r="127" ht="12.75">
      <c r="H127" s="4"/>
    </row>
    <row r="128" spans="1:8" ht="12.75">
      <c r="A128" s="9"/>
      <c r="G128" s="4"/>
      <c r="H128" s="10"/>
    </row>
    <row r="129" spans="1:8" ht="12.75">
      <c r="A129" s="2" t="s">
        <v>35</v>
      </c>
      <c r="H129" s="11">
        <f>SUM(H62:H128)</f>
        <v>361000</v>
      </c>
    </row>
    <row r="133" ht="12.75">
      <c r="D13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M26" sqref="M26"/>
    </sheetView>
  </sheetViews>
  <sheetFormatPr defaultColWidth="9.140625" defaultRowHeight="12.75"/>
  <sheetData>
    <row r="1" ht="12.75">
      <c r="C1" t="s">
        <v>55</v>
      </c>
    </row>
    <row r="2" ht="12.75">
      <c r="D2" t="s">
        <v>189</v>
      </c>
    </row>
    <row r="5" spans="1:8" ht="12.75">
      <c r="A5" s="2" t="s">
        <v>46</v>
      </c>
      <c r="B5" s="2"/>
      <c r="C5" s="2"/>
      <c r="D5" s="2"/>
      <c r="E5" s="2" t="s">
        <v>56</v>
      </c>
      <c r="F5" s="2" t="s">
        <v>57</v>
      </c>
      <c r="G5" s="2" t="s">
        <v>48</v>
      </c>
      <c r="H5" s="2" t="s">
        <v>47</v>
      </c>
    </row>
    <row r="7" spans="1:8" ht="12.75">
      <c r="A7" t="s">
        <v>58</v>
      </c>
      <c r="E7" t="s">
        <v>75</v>
      </c>
      <c r="F7">
        <v>10</v>
      </c>
      <c r="G7">
        <v>221.8</v>
      </c>
      <c r="H7" s="4">
        <f>F7*G7</f>
        <v>2218</v>
      </c>
    </row>
    <row r="8" spans="1:8" ht="12.75">
      <c r="A8" t="s">
        <v>59</v>
      </c>
      <c r="E8" t="s">
        <v>75</v>
      </c>
      <c r="F8">
        <v>10</v>
      </c>
      <c r="G8">
        <v>210.67</v>
      </c>
      <c r="H8" s="4">
        <f aca="true" t="shared" si="0" ref="H8:H34">F8*G8</f>
        <v>2106.7</v>
      </c>
    </row>
    <row r="9" ht="0.75" customHeight="1">
      <c r="H9" s="4">
        <f t="shared" si="0"/>
        <v>0</v>
      </c>
    </row>
    <row r="10" spans="1:8" ht="12.75">
      <c r="A10" t="s">
        <v>60</v>
      </c>
      <c r="E10" t="s">
        <v>53</v>
      </c>
      <c r="F10">
        <v>20</v>
      </c>
      <c r="G10">
        <v>12.91</v>
      </c>
      <c r="H10" s="4">
        <f t="shared" si="0"/>
        <v>258.2</v>
      </c>
    </row>
    <row r="11" spans="1:8" ht="12.75">
      <c r="A11" t="s">
        <v>61</v>
      </c>
      <c r="E11" t="s">
        <v>53</v>
      </c>
      <c r="F11">
        <v>30</v>
      </c>
      <c r="G11">
        <v>13.41</v>
      </c>
      <c r="H11" s="4">
        <f t="shared" si="0"/>
        <v>402.3</v>
      </c>
    </row>
    <row r="12" ht="12.75" hidden="1">
      <c r="H12" s="4">
        <f t="shared" si="0"/>
        <v>0</v>
      </c>
    </row>
    <row r="13" spans="1:8" ht="12.75">
      <c r="A13" t="s">
        <v>62</v>
      </c>
      <c r="E13" t="s">
        <v>53</v>
      </c>
      <c r="F13">
        <v>60</v>
      </c>
      <c r="G13">
        <v>19</v>
      </c>
      <c r="H13" s="4">
        <f t="shared" si="0"/>
        <v>1140</v>
      </c>
    </row>
    <row r="14" spans="1:8" ht="12.75">
      <c r="A14" t="s">
        <v>63</v>
      </c>
      <c r="E14" t="s">
        <v>53</v>
      </c>
      <c r="F14">
        <v>14</v>
      </c>
      <c r="G14">
        <v>60.89</v>
      </c>
      <c r="H14" s="4">
        <f t="shared" si="0"/>
        <v>852.46</v>
      </c>
    </row>
    <row r="15" spans="1:8" ht="12.75">
      <c r="A15" t="s">
        <v>64</v>
      </c>
      <c r="E15" t="s">
        <v>75</v>
      </c>
      <c r="F15">
        <v>30</v>
      </c>
      <c r="G15">
        <v>43.86</v>
      </c>
      <c r="H15" s="4">
        <f t="shared" si="0"/>
        <v>1315.8</v>
      </c>
    </row>
    <row r="16" spans="1:8" ht="12.75">
      <c r="A16" t="s">
        <v>65</v>
      </c>
      <c r="E16" t="s">
        <v>53</v>
      </c>
      <c r="F16">
        <v>8</v>
      </c>
      <c r="G16">
        <v>121.34</v>
      </c>
      <c r="H16" s="4">
        <f t="shared" si="0"/>
        <v>970.72</v>
      </c>
    </row>
    <row r="17" spans="1:8" ht="12.75">
      <c r="A17" t="s">
        <v>77</v>
      </c>
      <c r="B17" t="s">
        <v>76</v>
      </c>
      <c r="E17" t="s">
        <v>75</v>
      </c>
      <c r="F17">
        <v>20</v>
      </c>
      <c r="G17">
        <v>24.34</v>
      </c>
      <c r="H17" s="4">
        <f t="shared" si="0"/>
        <v>486.8</v>
      </c>
    </row>
    <row r="18" spans="1:8" ht="12.75">
      <c r="A18" t="s">
        <v>66</v>
      </c>
      <c r="E18" t="s">
        <v>75</v>
      </c>
      <c r="F18">
        <v>30</v>
      </c>
      <c r="G18">
        <v>9.99</v>
      </c>
      <c r="H18" s="4">
        <f t="shared" si="0"/>
        <v>299.7</v>
      </c>
    </row>
    <row r="19" spans="1:8" ht="12.75">
      <c r="A19" t="s">
        <v>67</v>
      </c>
      <c r="E19" t="s">
        <v>53</v>
      </c>
      <c r="F19">
        <v>18</v>
      </c>
      <c r="G19">
        <v>38.92</v>
      </c>
      <c r="H19" s="4">
        <f t="shared" si="0"/>
        <v>700.5600000000001</v>
      </c>
    </row>
    <row r="20" spans="1:8" ht="12.75">
      <c r="A20" t="s">
        <v>68</v>
      </c>
      <c r="E20" t="s">
        <v>53</v>
      </c>
      <c r="F20">
        <v>10</v>
      </c>
      <c r="G20">
        <v>18.5</v>
      </c>
      <c r="H20" s="4">
        <f t="shared" si="0"/>
        <v>185</v>
      </c>
    </row>
    <row r="21" ht="12.75" hidden="1">
      <c r="H21" s="4">
        <f t="shared" si="0"/>
        <v>0</v>
      </c>
    </row>
    <row r="22" spans="1:8" ht="12" customHeight="1">
      <c r="A22" t="s">
        <v>69</v>
      </c>
      <c r="E22" t="s">
        <v>53</v>
      </c>
      <c r="F22">
        <v>12</v>
      </c>
      <c r="G22">
        <v>31.71</v>
      </c>
      <c r="H22" s="4">
        <f t="shared" si="0"/>
        <v>380.52</v>
      </c>
    </row>
    <row r="23" ht="12.75" hidden="1">
      <c r="H23" s="4">
        <f t="shared" si="0"/>
        <v>0</v>
      </c>
    </row>
    <row r="24" ht="12.75" hidden="1">
      <c r="H24" s="4">
        <f t="shared" si="0"/>
        <v>0</v>
      </c>
    </row>
    <row r="25" ht="12.75" hidden="1">
      <c r="H25" s="4">
        <f t="shared" si="0"/>
        <v>0</v>
      </c>
    </row>
    <row r="26" spans="1:8" ht="12" customHeight="1">
      <c r="A26" t="s">
        <v>70</v>
      </c>
      <c r="E26" t="s">
        <v>75</v>
      </c>
      <c r="F26">
        <v>7</v>
      </c>
      <c r="G26">
        <v>32</v>
      </c>
      <c r="H26" s="4">
        <f t="shared" si="0"/>
        <v>224</v>
      </c>
    </row>
    <row r="27" ht="12.75" hidden="1">
      <c r="H27" s="4">
        <f t="shared" si="0"/>
        <v>0</v>
      </c>
    </row>
    <row r="28" spans="1:8" ht="12.75">
      <c r="A28" t="s">
        <v>71</v>
      </c>
      <c r="E28" t="s">
        <v>75</v>
      </c>
      <c r="F28">
        <v>40</v>
      </c>
      <c r="G28">
        <v>12.5</v>
      </c>
      <c r="H28" s="4">
        <f t="shared" si="0"/>
        <v>500</v>
      </c>
    </row>
    <row r="29" ht="0.75" customHeight="1">
      <c r="H29" s="4">
        <f t="shared" si="0"/>
        <v>0</v>
      </c>
    </row>
    <row r="30" ht="12.75" hidden="1">
      <c r="H30" s="4">
        <f t="shared" si="0"/>
        <v>0</v>
      </c>
    </row>
    <row r="31" spans="1:8" ht="12.75">
      <c r="A31" t="s">
        <v>72</v>
      </c>
      <c r="E31" t="s">
        <v>53</v>
      </c>
      <c r="F31">
        <v>60</v>
      </c>
      <c r="G31">
        <v>7.06</v>
      </c>
      <c r="H31" s="4">
        <f t="shared" si="0"/>
        <v>423.59999999999997</v>
      </c>
    </row>
    <row r="32" spans="1:8" ht="12.75">
      <c r="A32" t="s">
        <v>174</v>
      </c>
      <c r="E32" t="s">
        <v>146</v>
      </c>
      <c r="F32">
        <v>20</v>
      </c>
      <c r="G32">
        <v>123</v>
      </c>
      <c r="H32" s="4">
        <f t="shared" si="0"/>
        <v>2460</v>
      </c>
    </row>
    <row r="33" spans="1:8" ht="12.75">
      <c r="A33" t="s">
        <v>73</v>
      </c>
      <c r="E33" t="s">
        <v>75</v>
      </c>
      <c r="F33">
        <v>30</v>
      </c>
      <c r="G33">
        <v>128.1</v>
      </c>
      <c r="H33" s="4">
        <f t="shared" si="0"/>
        <v>3843</v>
      </c>
    </row>
    <row r="34" spans="1:8" ht="12.75">
      <c r="A34" t="s">
        <v>74</v>
      </c>
      <c r="E34" t="s">
        <v>75</v>
      </c>
      <c r="F34">
        <v>25</v>
      </c>
      <c r="G34">
        <v>195.2</v>
      </c>
      <c r="H34" s="4">
        <f t="shared" si="0"/>
        <v>4880</v>
      </c>
    </row>
    <row r="35" spans="1:8" ht="12.75">
      <c r="A35" t="s">
        <v>158</v>
      </c>
      <c r="H35" s="4">
        <v>1352.64</v>
      </c>
    </row>
    <row r="36" spans="1:8" ht="12.75">
      <c r="A36" t="s">
        <v>35</v>
      </c>
      <c r="H36" s="4">
        <f>SUM(H7:H35)</f>
        <v>25000</v>
      </c>
    </row>
    <row r="39" ht="12.75">
      <c r="D39" t="s">
        <v>89</v>
      </c>
    </row>
    <row r="42" ht="12.75">
      <c r="B42" t="s">
        <v>196</v>
      </c>
    </row>
    <row r="46" ht="12.75">
      <c r="F46" t="s">
        <v>90</v>
      </c>
    </row>
    <row r="49" ht="12.75">
      <c r="E49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C2" sqref="C2"/>
    </sheetView>
  </sheetViews>
  <sheetFormatPr defaultColWidth="9.140625" defaultRowHeight="12.75"/>
  <cols>
    <col min="7" max="7" width="11.00390625" style="0" customWidth="1"/>
  </cols>
  <sheetData>
    <row r="1" ht="12.75">
      <c r="C1" t="s">
        <v>193</v>
      </c>
    </row>
    <row r="4" spans="1:7" ht="12.75">
      <c r="A4" t="s">
        <v>8</v>
      </c>
      <c r="B4" t="s">
        <v>78</v>
      </c>
      <c r="G4" s="4">
        <v>6500</v>
      </c>
    </row>
    <row r="5" ht="12.75" hidden="1">
      <c r="G5" s="4"/>
    </row>
    <row r="6" spans="1:7" ht="12" customHeight="1">
      <c r="A6" t="s">
        <v>9</v>
      </c>
      <c r="B6" t="s">
        <v>191</v>
      </c>
      <c r="G6" s="4">
        <v>48000</v>
      </c>
    </row>
    <row r="7" spans="1:7" ht="12.75" hidden="1">
      <c r="A7" t="s">
        <v>10</v>
      </c>
      <c r="G7" s="4"/>
    </row>
    <row r="8" spans="1:7" ht="12.75" hidden="1">
      <c r="A8" t="s">
        <v>11</v>
      </c>
      <c r="G8" s="4"/>
    </row>
    <row r="9" spans="1:7" ht="12.75">
      <c r="A9" t="s">
        <v>10</v>
      </c>
      <c r="B9" t="s">
        <v>192</v>
      </c>
      <c r="G9" s="4">
        <v>6000</v>
      </c>
    </row>
    <row r="10" ht="12.75">
      <c r="G10" s="4"/>
    </row>
    <row r="11" ht="12.75">
      <c r="G11" s="4"/>
    </row>
    <row r="14" ht="12.75">
      <c r="G14" s="4"/>
    </row>
    <row r="15" spans="2:7" ht="12.75">
      <c r="B15" s="2" t="s">
        <v>162</v>
      </c>
      <c r="C15" s="2"/>
      <c r="D15" s="2"/>
      <c r="E15" s="2"/>
      <c r="F15" s="2"/>
      <c r="G15" s="11">
        <f>SUM(G4:G14)</f>
        <v>60500</v>
      </c>
    </row>
    <row r="17" spans="2:7" ht="12.75">
      <c r="B17" s="2"/>
      <c r="G17" s="4"/>
    </row>
    <row r="18" spans="2:7" ht="12.75">
      <c r="B18" s="2"/>
      <c r="G18" s="4"/>
    </row>
    <row r="19" spans="2:7" ht="12.75">
      <c r="B19" s="2"/>
      <c r="G19" s="4"/>
    </row>
    <row r="20" spans="2:7" ht="12.75" hidden="1">
      <c r="B20" s="2"/>
      <c r="G20" s="4"/>
    </row>
    <row r="21" ht="12.75" hidden="1"/>
    <row r="22" ht="12.75" hidden="1"/>
    <row r="23" ht="12.75">
      <c r="C23" t="s">
        <v>79</v>
      </c>
    </row>
    <row r="24" ht="12.75">
      <c r="C24" t="s">
        <v>190</v>
      </c>
    </row>
    <row r="26" ht="12.75">
      <c r="B26" t="s">
        <v>82</v>
      </c>
    </row>
    <row r="27" spans="2:7" ht="12.75">
      <c r="B27" t="s">
        <v>160</v>
      </c>
      <c r="G27" s="4">
        <v>14700</v>
      </c>
    </row>
    <row r="28" spans="2:7" ht="12.75">
      <c r="B28" t="s">
        <v>164</v>
      </c>
      <c r="G28" s="4">
        <v>5400</v>
      </c>
    </row>
    <row r="29" spans="2:7" ht="12.75">
      <c r="B29" t="s">
        <v>92</v>
      </c>
      <c r="G29" s="4">
        <v>6500</v>
      </c>
    </row>
    <row r="30" spans="2:7" ht="12.75">
      <c r="B30" t="s">
        <v>80</v>
      </c>
      <c r="G30" s="4">
        <v>6500</v>
      </c>
    </row>
    <row r="31" spans="2:7" ht="12.75">
      <c r="B31" t="s">
        <v>161</v>
      </c>
      <c r="G31" s="4">
        <v>6500</v>
      </c>
    </row>
    <row r="32" spans="2:7" ht="12.75">
      <c r="B32" t="s">
        <v>81</v>
      </c>
      <c r="G32" s="4">
        <v>4500</v>
      </c>
    </row>
    <row r="33" ht="12.75" hidden="1">
      <c r="G33" s="4"/>
    </row>
    <row r="34" spans="2:7" ht="12.75">
      <c r="B34" t="s">
        <v>165</v>
      </c>
      <c r="G34" s="4">
        <v>1500</v>
      </c>
    </row>
    <row r="35" spans="2:7" ht="12.75">
      <c r="B35" t="s">
        <v>168</v>
      </c>
      <c r="G35" s="4">
        <v>500</v>
      </c>
    </row>
    <row r="36" ht="12.75" hidden="1">
      <c r="G36" s="4"/>
    </row>
    <row r="37" ht="0.75" customHeight="1">
      <c r="G37" s="4"/>
    </row>
    <row r="38" spans="2:7" ht="12.75">
      <c r="B38" t="s">
        <v>148</v>
      </c>
      <c r="G38" s="4">
        <v>8500</v>
      </c>
    </row>
    <row r="39" spans="2:7" ht="12.75">
      <c r="B39" t="s">
        <v>149</v>
      </c>
      <c r="G39" s="4">
        <v>500</v>
      </c>
    </row>
    <row r="40" ht="0.75" customHeight="1">
      <c r="G40" s="4"/>
    </row>
    <row r="41" spans="2:7" ht="12.75">
      <c r="B41" t="s">
        <v>169</v>
      </c>
      <c r="G41" s="4">
        <v>7000</v>
      </c>
    </row>
    <row r="42" ht="12.75">
      <c r="G42" s="4"/>
    </row>
    <row r="43" ht="12.75">
      <c r="G43" s="4"/>
    </row>
    <row r="44" spans="2:7" ht="12.75">
      <c r="B44" s="2" t="s">
        <v>162</v>
      </c>
      <c r="C44" s="2"/>
      <c r="D44" s="2"/>
      <c r="E44" s="2"/>
      <c r="F44" s="2"/>
      <c r="G44" s="11">
        <f>SUM(G27:G43)</f>
        <v>62100</v>
      </c>
    </row>
    <row r="45" ht="12.75">
      <c r="G45" s="4"/>
    </row>
    <row r="46" ht="12.75">
      <c r="G46" s="4"/>
    </row>
    <row r="47" ht="12.75" hidden="1">
      <c r="G47" s="4"/>
    </row>
    <row r="48" ht="12.75" hidden="1">
      <c r="G48" s="4"/>
    </row>
    <row r="49" ht="12.75" hidden="1"/>
    <row r="50" ht="12.75" hidden="1"/>
    <row r="51" ht="12.75">
      <c r="B51" t="s">
        <v>83</v>
      </c>
    </row>
    <row r="52" spans="2:7" ht="12.75">
      <c r="B52" t="s">
        <v>84</v>
      </c>
      <c r="G52" s="4">
        <v>10200</v>
      </c>
    </row>
    <row r="53" spans="2:7" ht="12.75">
      <c r="B53" t="s">
        <v>85</v>
      </c>
      <c r="G53" s="4">
        <v>1800</v>
      </c>
    </row>
    <row r="54" spans="2:7" ht="12.75">
      <c r="B54" t="s">
        <v>86</v>
      </c>
      <c r="G54" s="4">
        <v>700</v>
      </c>
    </row>
    <row r="55" spans="2:7" ht="12.75">
      <c r="B55" t="s">
        <v>87</v>
      </c>
      <c r="G55" s="4">
        <v>2700</v>
      </c>
    </row>
    <row r="56" spans="2:7" ht="12.75">
      <c r="B56" t="s">
        <v>147</v>
      </c>
      <c r="G56" s="4">
        <v>2500</v>
      </c>
    </row>
    <row r="57" ht="12.75">
      <c r="G57" s="4"/>
    </row>
    <row r="58" ht="12" customHeight="1">
      <c r="G58" s="4"/>
    </row>
    <row r="59" ht="12.75" hidden="1">
      <c r="G59" s="4"/>
    </row>
    <row r="60" ht="12.75" hidden="1">
      <c r="G60" s="4"/>
    </row>
    <row r="61" ht="12.75" hidden="1">
      <c r="G61" s="4"/>
    </row>
    <row r="62" spans="1:7" ht="12.75">
      <c r="A62" s="2"/>
      <c r="B62" s="2" t="s">
        <v>162</v>
      </c>
      <c r="C62" s="2"/>
      <c r="D62" s="2"/>
      <c r="E62" s="2"/>
      <c r="F62" s="2"/>
      <c r="G62" s="11">
        <f>SUM(G52:G61)</f>
        <v>17900</v>
      </c>
    </row>
    <row r="64" spans="2:7" ht="12.75">
      <c r="B64" s="2" t="s">
        <v>88</v>
      </c>
      <c r="C64" s="2"/>
      <c r="D64" s="2"/>
      <c r="E64" s="2"/>
      <c r="F64" s="2"/>
      <c r="G64" s="11">
        <f>G44+G62</f>
        <v>80000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PUSCA</dc:creator>
  <cp:keywords/>
  <dc:description/>
  <cp:lastModifiedBy>Učenici</cp:lastModifiedBy>
  <cp:lastPrinted>2011-12-20T08:54:14Z</cp:lastPrinted>
  <dcterms:created xsi:type="dcterms:W3CDTF">2009-11-12T13:14:56Z</dcterms:created>
  <dcterms:modified xsi:type="dcterms:W3CDTF">2012-04-11T08:11:03Z</dcterms:modified>
  <cp:category/>
  <cp:version/>
  <cp:contentType/>
  <cp:contentStatus/>
</cp:coreProperties>
</file>